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60" windowHeight="811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Z13" i="1" l="1"/>
  <c r="O7" i="1" l="1"/>
  <c r="G7" i="1" l="1"/>
  <c r="K7" i="1"/>
  <c r="L7" i="1" s="1"/>
  <c r="F7" i="1"/>
</calcChain>
</file>

<file path=xl/sharedStrings.xml><?xml version="1.0" encoding="utf-8"?>
<sst xmlns="http://schemas.openxmlformats.org/spreadsheetml/2006/main" count="57" uniqueCount="49">
  <si>
    <t>Fecha</t>
  </si>
  <si>
    <t xml:space="preserve">Test de Saltos </t>
  </si>
  <si>
    <t>10 a 20</t>
  </si>
  <si>
    <t>20 a 25</t>
  </si>
  <si>
    <t>&lt; 10 %</t>
  </si>
  <si>
    <t>Nº</t>
  </si>
  <si>
    <t>Apellido y Nombre</t>
  </si>
  <si>
    <t>SJ</t>
  </si>
  <si>
    <t>CMJ</t>
  </si>
  <si>
    <t>ABK</t>
  </si>
  <si>
    <t>CMJ-SJ</t>
  </si>
  <si>
    <t>ABK-CMJ</t>
  </si>
  <si>
    <t>Unip Izq</t>
  </si>
  <si>
    <t>Unip Der</t>
  </si>
  <si>
    <t>Dif en cm</t>
  </si>
  <si>
    <t>Dif en %</t>
  </si>
  <si>
    <t>Observaciones:</t>
  </si>
  <si>
    <t>Der</t>
  </si>
  <si>
    <t>Val.Ideal</t>
  </si>
  <si>
    <t xml:space="preserve">Val.Ideal </t>
  </si>
  <si>
    <t>Prom. S.Contínuo</t>
  </si>
  <si>
    <t xml:space="preserve"> S.Maximo Unico</t>
  </si>
  <si>
    <t>Izq</t>
  </si>
  <si>
    <t>Potencia Maxima</t>
  </si>
  <si>
    <t>Altura</t>
  </si>
  <si>
    <t>Velocidad</t>
  </si>
  <si>
    <t>Pliometria de Brazos (Push Up)</t>
  </si>
  <si>
    <t>Pliometria de Brazo (Push Up)</t>
  </si>
  <si>
    <t>Quality</t>
  </si>
  <si>
    <t>T.Vuelo/100</t>
  </si>
  <si>
    <t>Contacto/100</t>
  </si>
  <si>
    <t>Salto</t>
  </si>
  <si>
    <t>Saltos Continuos Unipodalicos (Altura en cm)</t>
  </si>
  <si>
    <t>Promedio Continuos 10 seg.</t>
  </si>
  <si>
    <t>Push Up</t>
  </si>
  <si>
    <t>Promedio</t>
  </si>
  <si>
    <t>Pliometria de Brazos Push Up (Altura en cm)</t>
  </si>
  <si>
    <t>Pliometria de Brazos Push Up</t>
  </si>
  <si>
    <t>Deporte</t>
  </si>
  <si>
    <t>Instituciòn</t>
  </si>
  <si>
    <t>Ind.Fatiga</t>
  </si>
  <si>
    <t>Kick Boxing</t>
  </si>
  <si>
    <t>DJ 60cm</t>
  </si>
  <si>
    <t>Deficit leve de balance  y simetría de fuerza- potencia en la comparación  entre saltos unipodálicos  Izq. Vs.  Der.</t>
  </si>
  <si>
    <t>Déficit de  aprovechamiento del impulso de brazos</t>
  </si>
  <si>
    <t>Altura optima para los Drop Jump (Saltos con caida): desde 60 cm.</t>
  </si>
  <si>
    <t>Asimetrias de ejecuciòn en todos los saltos.</t>
  </si>
  <si>
    <t>Deficit de aprovechamiento de la fuerza elástica en Miembros Inferiores</t>
  </si>
  <si>
    <t>Q. 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</si>
</sst>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2" xfId="0" applyBorder="1"/>
    <xf numFmtId="0" fontId="2" fillId="3" borderId="0" xfId="0" applyFont="1" applyFill="1"/>
    <xf numFmtId="0" fontId="0" fillId="3" borderId="0" xfId="0" applyFill="1"/>
    <xf numFmtId="0" fontId="0" fillId="0" borderId="1" xfId="0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2" fillId="0" borderId="3" xfId="0" applyFont="1" applyBorder="1" applyAlignment="1"/>
    <xf numFmtId="14" fontId="0" fillId="0" borderId="1" xfId="0" applyNumberFormat="1" applyFont="1" applyBorder="1" applyAlignment="1">
      <alignment horizontal="center"/>
    </xf>
    <xf numFmtId="0" fontId="0" fillId="4" borderId="1" xfId="0" applyFont="1" applyFill="1" applyBorder="1"/>
    <xf numFmtId="0" fontId="0" fillId="0" borderId="0" xfId="0" applyBorder="1"/>
    <xf numFmtId="0" fontId="0" fillId="0" borderId="0" xfId="0" applyFill="1" applyBorder="1"/>
    <xf numFmtId="0" fontId="0" fillId="0" borderId="4" xfId="0" applyBorder="1"/>
    <xf numFmtId="0" fontId="0" fillId="0" borderId="0" xfId="0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2" xfId="0" applyFont="1" applyBorder="1"/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2" borderId="5" xfId="0" applyFill="1" applyBorder="1"/>
    <xf numFmtId="0" fontId="0" fillId="2" borderId="6" xfId="0" applyFill="1" applyBorder="1" applyAlignment="1">
      <alignment horizontal="center"/>
    </xf>
    <xf numFmtId="0" fontId="0" fillId="4" borderId="3" xfId="0" applyFont="1" applyFill="1" applyBorder="1"/>
    <xf numFmtId="0" fontId="0" fillId="0" borderId="3" xfId="0" applyFont="1" applyBorder="1"/>
    <xf numFmtId="14" fontId="0" fillId="0" borderId="3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Hoja1!$C$6:$G$6</c:f>
              <c:strCache>
                <c:ptCount val="5"/>
                <c:pt idx="0">
                  <c:v>SJ</c:v>
                </c:pt>
                <c:pt idx="1">
                  <c:v>CMJ</c:v>
                </c:pt>
                <c:pt idx="2">
                  <c:v>ABK</c:v>
                </c:pt>
                <c:pt idx="3">
                  <c:v>CMJ-SJ</c:v>
                </c:pt>
                <c:pt idx="4">
                  <c:v>ABK-CMJ</c:v>
                </c:pt>
              </c:strCache>
            </c:strRef>
          </c:cat>
          <c:val>
            <c:numRef>
              <c:f>Hoja1!$C$7:$G$7</c:f>
              <c:numCache>
                <c:formatCode>General</c:formatCode>
                <c:ptCount val="5"/>
                <c:pt idx="0">
                  <c:v>35.200000000000003</c:v>
                </c:pt>
                <c:pt idx="1">
                  <c:v>37.4</c:v>
                </c:pt>
                <c:pt idx="2">
                  <c:v>45.3</c:v>
                </c:pt>
                <c:pt idx="3" formatCode="0.0">
                  <c:v>5.8823529411764595</c:v>
                </c:pt>
                <c:pt idx="4" formatCode="0.0">
                  <c:v>17.439293598233995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321088"/>
        <c:axId val="49323008"/>
        <c:axId val="0"/>
      </c:bar3DChart>
      <c:catAx>
        <c:axId val="4932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9323008"/>
        <c:crosses val="autoZero"/>
        <c:auto val="1"/>
        <c:lblAlgn val="ctr"/>
        <c:lblOffset val="100"/>
        <c:noMultiLvlLbl val="0"/>
      </c:catAx>
      <c:valAx>
        <c:axId val="49323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9321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Hoja1!$I$6:$L$6</c:f>
              <c:strCache>
                <c:ptCount val="4"/>
                <c:pt idx="0">
                  <c:v>Unip Izq</c:v>
                </c:pt>
                <c:pt idx="1">
                  <c:v>Unip Der</c:v>
                </c:pt>
                <c:pt idx="2">
                  <c:v>Dif en cm</c:v>
                </c:pt>
                <c:pt idx="3">
                  <c:v>Dif en %</c:v>
                </c:pt>
              </c:strCache>
            </c:strRef>
          </c:cat>
          <c:val>
            <c:numRef>
              <c:f>Hoja1!$I$7:$L$7</c:f>
              <c:numCache>
                <c:formatCode>General</c:formatCode>
                <c:ptCount val="4"/>
                <c:pt idx="0">
                  <c:v>39.6</c:v>
                </c:pt>
                <c:pt idx="1">
                  <c:v>36.299999999999997</c:v>
                </c:pt>
                <c:pt idx="2">
                  <c:v>3.3000000000000043</c:v>
                </c:pt>
                <c:pt idx="3" formatCode="0.0">
                  <c:v>8.3333333333333446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533696"/>
        <c:axId val="49535232"/>
        <c:axId val="0"/>
      </c:bar3DChart>
      <c:catAx>
        <c:axId val="4953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535232"/>
        <c:crosses val="autoZero"/>
        <c:auto val="1"/>
        <c:lblAlgn val="ctr"/>
        <c:lblOffset val="100"/>
        <c:noMultiLvlLbl val="0"/>
      </c:catAx>
      <c:valAx>
        <c:axId val="49535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533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Hoja1!$B$21</c:f>
              <c:strCache>
                <c:ptCount val="1"/>
                <c:pt idx="0">
                  <c:v>Salto</c:v>
                </c:pt>
              </c:strCache>
            </c:strRef>
          </c:tx>
          <c:val>
            <c:numRef>
              <c:f>Hoja1!$C$21:$K$21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Hoja1!$B$22</c:f>
              <c:strCache>
                <c:ptCount val="1"/>
                <c:pt idx="0">
                  <c:v>Izq</c:v>
                </c:pt>
              </c:strCache>
            </c:strRef>
          </c:tx>
          <c:val>
            <c:numRef>
              <c:f>Hoja1!$C$22:$K$22</c:f>
              <c:numCache>
                <c:formatCode>General</c:formatCode>
                <c:ptCount val="9"/>
                <c:pt idx="0">
                  <c:v>22.9</c:v>
                </c:pt>
                <c:pt idx="1">
                  <c:v>16.7</c:v>
                </c:pt>
                <c:pt idx="2">
                  <c:v>23.8</c:v>
                </c:pt>
                <c:pt idx="3">
                  <c:v>23.8</c:v>
                </c:pt>
                <c:pt idx="4">
                  <c:v>18.8</c:v>
                </c:pt>
                <c:pt idx="5">
                  <c:v>21.2</c:v>
                </c:pt>
                <c:pt idx="6">
                  <c:v>18.8</c:v>
                </c:pt>
                <c:pt idx="7">
                  <c:v>17.3</c:v>
                </c:pt>
                <c:pt idx="8">
                  <c:v>17.3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Hoja1!$B$23</c:f>
              <c:strCache>
                <c:ptCount val="1"/>
                <c:pt idx="0">
                  <c:v>Der</c:v>
                </c:pt>
              </c:strCache>
            </c:strRef>
          </c:tx>
          <c:val>
            <c:numRef>
              <c:f>Hoja1!$C$23:$K$23</c:f>
              <c:numCache>
                <c:formatCode>General</c:formatCode>
                <c:ptCount val="9"/>
                <c:pt idx="0">
                  <c:v>18</c:v>
                </c:pt>
                <c:pt idx="1">
                  <c:v>18</c:v>
                </c:pt>
                <c:pt idx="2">
                  <c:v>17.3</c:v>
                </c:pt>
                <c:pt idx="3">
                  <c:v>17.3</c:v>
                </c:pt>
                <c:pt idx="4">
                  <c:v>18</c:v>
                </c:pt>
                <c:pt idx="5">
                  <c:v>18.8</c:v>
                </c:pt>
                <c:pt idx="6">
                  <c:v>21.2</c:v>
                </c:pt>
                <c:pt idx="7">
                  <c:v>18.8</c:v>
                </c:pt>
                <c:pt idx="8">
                  <c:v>15.9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74080"/>
        <c:axId val="51025024"/>
      </c:lineChart>
      <c:catAx>
        <c:axId val="50974080"/>
        <c:scaling>
          <c:orientation val="minMax"/>
        </c:scaling>
        <c:delete val="0"/>
        <c:axPos val="b"/>
        <c:majorTickMark val="out"/>
        <c:minorTickMark val="none"/>
        <c:tickLblPos val="nextTo"/>
        <c:crossAx val="51025024"/>
        <c:crosses val="autoZero"/>
        <c:auto val="1"/>
        <c:lblAlgn val="ctr"/>
        <c:lblOffset val="100"/>
        <c:noMultiLvlLbl val="0"/>
      </c:catAx>
      <c:valAx>
        <c:axId val="51025024"/>
        <c:scaling>
          <c:orientation val="minMax"/>
          <c:max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974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Hoja1!$P$10:$W$10</c:f>
              <c:strCache>
                <c:ptCount val="8"/>
                <c:pt idx="0">
                  <c:v>Push Up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strCache>
            </c:strRef>
          </c:cat>
          <c:val>
            <c:numRef>
              <c:f>Hoja1!$P$11:$W$11</c:f>
              <c:numCache>
                <c:formatCode>General</c:formatCode>
                <c:ptCount val="8"/>
                <c:pt idx="1">
                  <c:v>10.7</c:v>
                </c:pt>
                <c:pt idx="2">
                  <c:v>12.6</c:v>
                </c:pt>
                <c:pt idx="3">
                  <c:v>13.2</c:v>
                </c:pt>
                <c:pt idx="4">
                  <c:v>20.399999999999999</c:v>
                </c:pt>
                <c:pt idx="5">
                  <c:v>18</c:v>
                </c:pt>
                <c:pt idx="6">
                  <c:v>15.2</c:v>
                </c:pt>
                <c:pt idx="7">
                  <c:v>16.7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89120"/>
        <c:axId val="55824768"/>
      </c:lineChart>
      <c:catAx>
        <c:axId val="51589120"/>
        <c:scaling>
          <c:orientation val="minMax"/>
        </c:scaling>
        <c:delete val="0"/>
        <c:axPos val="b"/>
        <c:majorTickMark val="out"/>
        <c:minorTickMark val="none"/>
        <c:tickLblPos val="nextTo"/>
        <c:crossAx val="55824768"/>
        <c:crosses val="autoZero"/>
        <c:auto val="1"/>
        <c:lblAlgn val="ctr"/>
        <c:lblOffset val="100"/>
        <c:noMultiLvlLbl val="0"/>
      </c:catAx>
      <c:valAx>
        <c:axId val="55824768"/>
        <c:scaling>
          <c:orientation val="minMax"/>
          <c:min val="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589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g"/><Relationship Id="rId3" Type="http://schemas.openxmlformats.org/officeDocument/2006/relationships/chart" Target="../charts/chart2.xml"/><Relationship Id="rId7" Type="http://schemas.openxmlformats.org/officeDocument/2006/relationships/image" Target="../media/image2.jp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hyperlink" Target="#Hoja1!Z1"/><Relationship Id="rId11" Type="http://schemas.openxmlformats.org/officeDocument/2006/relationships/image" Target="../media/image6.jpg"/><Relationship Id="rId5" Type="http://schemas.openxmlformats.org/officeDocument/2006/relationships/chart" Target="../charts/chart4.xml"/><Relationship Id="rId10" Type="http://schemas.openxmlformats.org/officeDocument/2006/relationships/image" Target="../media/image5.jpg"/><Relationship Id="rId4" Type="http://schemas.openxmlformats.org/officeDocument/2006/relationships/chart" Target="../charts/chart3.xml"/><Relationship Id="rId9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171450</xdr:rowOff>
    </xdr:from>
    <xdr:to>
      <xdr:col>4</xdr:col>
      <xdr:colOff>0</xdr:colOff>
      <xdr:row>4</xdr:row>
      <xdr:rowOff>161925</xdr:rowOff>
    </xdr:to>
    <xdr:pic>
      <xdr:nvPicPr>
        <xdr:cNvPr id="1085" name="2 Imagen" descr="JPG_400P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171450"/>
          <a:ext cx="8667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8</xdr:row>
      <xdr:rowOff>133349</xdr:rowOff>
    </xdr:from>
    <xdr:to>
      <xdr:col>6</xdr:col>
      <xdr:colOff>85725</xdr:colOff>
      <xdr:row>18</xdr:row>
      <xdr:rowOff>104775</xdr:rowOff>
    </xdr:to>
    <xdr:graphicFrame macro="">
      <xdr:nvGraphicFramePr>
        <xdr:cNvPr id="1086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247649</xdr:colOff>
      <xdr:row>8</xdr:row>
      <xdr:rowOff>95250</xdr:rowOff>
    </xdr:from>
    <xdr:to>
      <xdr:col>13</xdr:col>
      <xdr:colOff>85725</xdr:colOff>
      <xdr:row>18</xdr:row>
      <xdr:rowOff>95250</xdr:rowOff>
    </xdr:to>
    <xdr:graphicFrame macro="">
      <xdr:nvGraphicFramePr>
        <xdr:cNvPr id="1087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219075</xdr:colOff>
      <xdr:row>23</xdr:row>
      <xdr:rowOff>152400</xdr:rowOff>
    </xdr:from>
    <xdr:to>
      <xdr:col>10</xdr:col>
      <xdr:colOff>533401</xdr:colOff>
      <xdr:row>32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590550</xdr:colOff>
      <xdr:row>13</xdr:row>
      <xdr:rowOff>133350</xdr:rowOff>
    </xdr:from>
    <xdr:to>
      <xdr:col>23</xdr:col>
      <xdr:colOff>190500</xdr:colOff>
      <xdr:row>24</xdr:row>
      <xdr:rowOff>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57150</xdr:colOff>
      <xdr:row>30</xdr:row>
      <xdr:rowOff>57150</xdr:rowOff>
    </xdr:from>
    <xdr:to>
      <xdr:col>14</xdr:col>
      <xdr:colOff>476250</xdr:colOff>
      <xdr:row>32</xdr:row>
      <xdr:rowOff>152400</xdr:rowOff>
    </xdr:to>
    <xdr:sp macro="" textlink="">
      <xdr:nvSpPr>
        <xdr:cNvPr id="2" name="1 Flecha derecha">
          <a:hlinkClick xmlns:r="http://schemas.openxmlformats.org/officeDocument/2006/relationships" r:id="rId6"/>
        </xdr:cNvPr>
        <xdr:cNvSpPr/>
      </xdr:nvSpPr>
      <xdr:spPr>
        <a:xfrm>
          <a:off x="8763000" y="5772150"/>
          <a:ext cx="419100" cy="476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0</xdr:col>
      <xdr:colOff>2218</xdr:colOff>
      <xdr:row>23</xdr:row>
      <xdr:rowOff>28576</xdr:rowOff>
    </xdr:from>
    <xdr:to>
      <xdr:col>1</xdr:col>
      <xdr:colOff>866774</xdr:colOff>
      <xdr:row>32</xdr:row>
      <xdr:rowOff>104776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8" y="4410076"/>
          <a:ext cx="1216981" cy="1790700"/>
        </a:xfrm>
        <a:prstGeom prst="rect">
          <a:avLst/>
        </a:prstGeom>
      </xdr:spPr>
    </xdr:pic>
    <xdr:clientData/>
  </xdr:twoCellAnchor>
  <xdr:twoCellAnchor editAs="oneCell">
    <xdr:from>
      <xdr:col>1</xdr:col>
      <xdr:colOff>981075</xdr:colOff>
      <xdr:row>23</xdr:row>
      <xdr:rowOff>47625</xdr:rowOff>
    </xdr:from>
    <xdr:to>
      <xdr:col>4</xdr:col>
      <xdr:colOff>28575</xdr:colOff>
      <xdr:row>32</xdr:row>
      <xdr:rowOff>106439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4429125"/>
          <a:ext cx="1343025" cy="1773314"/>
        </a:xfrm>
        <a:prstGeom prst="rect">
          <a:avLst/>
        </a:prstGeom>
      </xdr:spPr>
    </xdr:pic>
    <xdr:clientData/>
  </xdr:twoCellAnchor>
  <xdr:twoCellAnchor editAs="oneCell">
    <xdr:from>
      <xdr:col>11</xdr:col>
      <xdr:colOff>180976</xdr:colOff>
      <xdr:row>23</xdr:row>
      <xdr:rowOff>28575</xdr:rowOff>
    </xdr:from>
    <xdr:to>
      <xdr:col>13</xdr:col>
      <xdr:colOff>190501</xdr:colOff>
      <xdr:row>32</xdr:row>
      <xdr:rowOff>150643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1" y="4410075"/>
          <a:ext cx="1143000" cy="1836568"/>
        </a:xfrm>
        <a:prstGeom prst="rect">
          <a:avLst/>
        </a:prstGeom>
      </xdr:spPr>
    </xdr:pic>
    <xdr:clientData/>
  </xdr:twoCellAnchor>
  <xdr:twoCellAnchor editAs="oneCell">
    <xdr:from>
      <xdr:col>15</xdr:col>
      <xdr:colOff>57151</xdr:colOff>
      <xdr:row>14</xdr:row>
      <xdr:rowOff>133350</xdr:rowOff>
    </xdr:from>
    <xdr:to>
      <xdr:col>17</xdr:col>
      <xdr:colOff>544013</xdr:colOff>
      <xdr:row>23</xdr:row>
      <xdr:rowOff>38100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4901" y="2800350"/>
          <a:ext cx="2010862" cy="1619250"/>
        </a:xfrm>
        <a:prstGeom prst="rect">
          <a:avLst/>
        </a:prstGeom>
      </xdr:spPr>
    </xdr:pic>
    <xdr:clientData/>
  </xdr:twoCellAnchor>
  <xdr:twoCellAnchor editAs="oneCell">
    <xdr:from>
      <xdr:col>23</xdr:col>
      <xdr:colOff>295275</xdr:colOff>
      <xdr:row>14</xdr:row>
      <xdr:rowOff>38100</xdr:rowOff>
    </xdr:from>
    <xdr:to>
      <xdr:col>25</xdr:col>
      <xdr:colOff>691679</xdr:colOff>
      <xdr:row>22</xdr:row>
      <xdr:rowOff>133350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59025" y="2705100"/>
          <a:ext cx="1920404" cy="1619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1"/>
  <sheetViews>
    <sheetView showGridLines="0" tabSelected="1" view="pageLayout" zoomScaleNormal="100" workbookViewId="0">
      <selection activeCell="B4" sqref="B4"/>
    </sheetView>
  </sheetViews>
  <sheetFormatPr baseColWidth="10" defaultRowHeight="15" x14ac:dyDescent="0.25"/>
  <cols>
    <col min="1" max="1" width="5.28515625" customWidth="1"/>
    <col min="2" max="2" width="18.140625" customWidth="1"/>
    <col min="3" max="11" width="8.140625" customWidth="1"/>
    <col min="12" max="12" width="8.85546875" customWidth="1"/>
    <col min="13" max="15" width="8.140625" customWidth="1"/>
  </cols>
  <sheetData>
    <row r="2" spans="1:26" x14ac:dyDescent="0.25">
      <c r="E2" s="1"/>
      <c r="F2" s="1"/>
      <c r="G2" s="1" t="s">
        <v>1</v>
      </c>
      <c r="I2" s="9"/>
      <c r="M2" s="29" t="s">
        <v>38</v>
      </c>
      <c r="N2" s="30" t="s">
        <v>41</v>
      </c>
      <c r="O2" s="8"/>
      <c r="S2" s="1" t="s">
        <v>37</v>
      </c>
    </row>
    <row r="3" spans="1:26" x14ac:dyDescent="0.25">
      <c r="A3" s="33"/>
      <c r="B3" s="32"/>
      <c r="F3" s="1"/>
      <c r="G3" s="1"/>
      <c r="H3" s="1"/>
      <c r="J3" s="10"/>
      <c r="K3" s="10"/>
      <c r="L3" s="18"/>
      <c r="M3" s="29" t="s">
        <v>39</v>
      </c>
      <c r="N3" s="31"/>
      <c r="O3" s="8"/>
    </row>
    <row r="4" spans="1:26" x14ac:dyDescent="0.25">
      <c r="A4" s="16" t="s">
        <v>0</v>
      </c>
      <c r="B4" s="15">
        <v>42836</v>
      </c>
      <c r="F4" s="27" t="s">
        <v>19</v>
      </c>
      <c r="G4" s="27" t="s">
        <v>18</v>
      </c>
      <c r="L4" s="27" t="s">
        <v>18</v>
      </c>
      <c r="Q4" s="1" t="s">
        <v>26</v>
      </c>
      <c r="R4" s="1"/>
      <c r="S4" s="1"/>
      <c r="T4" s="1"/>
      <c r="U4" s="1" t="s">
        <v>27</v>
      </c>
      <c r="V4" s="1"/>
    </row>
    <row r="5" spans="1:26" x14ac:dyDescent="0.25">
      <c r="F5" s="28" t="s">
        <v>2</v>
      </c>
      <c r="G5" s="28" t="s">
        <v>3</v>
      </c>
      <c r="I5" s="14" t="s">
        <v>21</v>
      </c>
      <c r="J5" s="8"/>
      <c r="L5" s="28" t="s">
        <v>4</v>
      </c>
      <c r="M5" s="26" t="s">
        <v>20</v>
      </c>
      <c r="N5" s="12"/>
      <c r="Q5" s="21" t="s">
        <v>23</v>
      </c>
      <c r="R5" s="22"/>
      <c r="S5" s="23"/>
      <c r="T5" s="1"/>
      <c r="U5" s="21" t="s">
        <v>33</v>
      </c>
      <c r="V5" s="22"/>
      <c r="W5" s="19"/>
      <c r="X5" s="19"/>
      <c r="Y5" s="8"/>
    </row>
    <row r="6" spans="1:26" x14ac:dyDescent="0.25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25" t="s">
        <v>10</v>
      </c>
      <c r="G6" s="25" t="s">
        <v>11</v>
      </c>
      <c r="H6" s="3" t="s">
        <v>42</v>
      </c>
      <c r="I6" s="3" t="s">
        <v>12</v>
      </c>
      <c r="J6" s="3" t="s">
        <v>13</v>
      </c>
      <c r="K6" s="4" t="s">
        <v>14</v>
      </c>
      <c r="L6" s="4" t="s">
        <v>15</v>
      </c>
      <c r="M6" s="25" t="s">
        <v>17</v>
      </c>
      <c r="N6" s="25" t="s">
        <v>22</v>
      </c>
      <c r="O6" s="4" t="s">
        <v>15</v>
      </c>
      <c r="Q6" s="24" t="s">
        <v>24</v>
      </c>
      <c r="R6" s="24" t="s">
        <v>25</v>
      </c>
      <c r="S6" s="24" t="s">
        <v>29</v>
      </c>
      <c r="U6" s="24" t="s">
        <v>24</v>
      </c>
      <c r="V6" s="24" t="s">
        <v>25</v>
      </c>
      <c r="W6" s="24" t="s">
        <v>29</v>
      </c>
      <c r="X6" s="24" t="s">
        <v>30</v>
      </c>
      <c r="Y6" s="24" t="s">
        <v>28</v>
      </c>
    </row>
    <row r="7" spans="1:26" x14ac:dyDescent="0.25">
      <c r="A7" s="5">
        <v>1</v>
      </c>
      <c r="B7" s="2" t="s">
        <v>48</v>
      </c>
      <c r="C7" s="5">
        <v>35.200000000000003</v>
      </c>
      <c r="D7" s="5">
        <v>37.4</v>
      </c>
      <c r="E7" s="5">
        <v>45.3</v>
      </c>
      <c r="F7" s="6">
        <f>+(D7-C7)*100/D7</f>
        <v>5.8823529411764595</v>
      </c>
      <c r="G7" s="6">
        <f>+(E7-D7)*100/E7</f>
        <v>17.439293598233995</v>
      </c>
      <c r="H7" s="5">
        <v>45.3</v>
      </c>
      <c r="I7" s="5">
        <v>39.6</v>
      </c>
      <c r="J7" s="5">
        <v>36.299999999999997</v>
      </c>
      <c r="K7" s="5">
        <f>+I7-J7</f>
        <v>3.3000000000000043</v>
      </c>
      <c r="L7" s="7">
        <f>+K7*100/I7</f>
        <v>8.3333333333333446</v>
      </c>
      <c r="M7" s="11">
        <v>17.16</v>
      </c>
      <c r="N7" s="11">
        <v>19.05</v>
      </c>
      <c r="O7" s="6">
        <f>100-(N7*100/M7)</f>
        <v>-11.013986013986013</v>
      </c>
      <c r="Q7" s="5">
        <v>24.6</v>
      </c>
      <c r="R7" s="5">
        <v>2.2000000000000002</v>
      </c>
      <c r="S7" s="5">
        <v>4.4800000000000004</v>
      </c>
      <c r="U7" s="5">
        <v>17.14</v>
      </c>
      <c r="V7" s="5">
        <v>1.73</v>
      </c>
      <c r="W7" s="5">
        <v>3.53</v>
      </c>
      <c r="X7" s="5">
        <v>6.7</v>
      </c>
      <c r="Y7" s="5">
        <v>0.54</v>
      </c>
    </row>
    <row r="8" spans="1:26" x14ac:dyDescent="0.25">
      <c r="A8" s="5"/>
      <c r="B8" s="2"/>
      <c r="C8" s="5"/>
      <c r="D8" s="5"/>
      <c r="E8" s="5"/>
      <c r="F8" s="7"/>
      <c r="G8" s="6"/>
      <c r="H8" s="5"/>
      <c r="I8" s="5"/>
      <c r="J8" s="5"/>
      <c r="K8" s="5"/>
      <c r="L8" s="7"/>
      <c r="M8" s="2"/>
      <c r="N8" s="2"/>
      <c r="O8" s="13"/>
    </row>
    <row r="9" spans="1:26" x14ac:dyDescent="0.25">
      <c r="P9" s="1" t="s">
        <v>36</v>
      </c>
    </row>
    <row r="10" spans="1:26" x14ac:dyDescent="0.25">
      <c r="P10" s="5" t="s">
        <v>34</v>
      </c>
      <c r="Q10" s="5">
        <v>1</v>
      </c>
      <c r="R10" s="5">
        <v>2</v>
      </c>
      <c r="S10" s="5">
        <v>3</v>
      </c>
      <c r="T10" s="5">
        <v>4</v>
      </c>
      <c r="U10" s="5">
        <v>5</v>
      </c>
      <c r="V10" s="5">
        <v>6</v>
      </c>
      <c r="W10" s="5">
        <v>7</v>
      </c>
      <c r="X10" s="5">
        <v>8</v>
      </c>
      <c r="Y10" s="5">
        <v>9</v>
      </c>
      <c r="Z10" s="24" t="s">
        <v>35</v>
      </c>
    </row>
    <row r="11" spans="1:26" x14ac:dyDescent="0.25">
      <c r="B11" s="1"/>
      <c r="I11" s="1"/>
      <c r="P11" s="5"/>
      <c r="Q11" s="5">
        <v>10.7</v>
      </c>
      <c r="R11" s="5">
        <v>12.6</v>
      </c>
      <c r="S11" s="5">
        <v>13.2</v>
      </c>
      <c r="T11" s="5">
        <v>20.399999999999999</v>
      </c>
      <c r="U11" s="5">
        <v>18</v>
      </c>
      <c r="V11" s="5">
        <v>15.2</v>
      </c>
      <c r="W11" s="5">
        <v>16.7</v>
      </c>
      <c r="X11" s="5">
        <v>17.3</v>
      </c>
      <c r="Y11" s="5">
        <v>14.5</v>
      </c>
      <c r="Z11" s="5">
        <v>15.4</v>
      </c>
    </row>
    <row r="12" spans="1:26" x14ac:dyDescent="0.25">
      <c r="Z12" s="24" t="s">
        <v>40</v>
      </c>
    </row>
    <row r="13" spans="1:26" x14ac:dyDescent="0.25">
      <c r="Z13" s="13">
        <f>+Z11*100/Q7</f>
        <v>62.601626016260155</v>
      </c>
    </row>
    <row r="14" spans="1:26" x14ac:dyDescent="0.25">
      <c r="Q14" s="17"/>
      <c r="R14" s="17"/>
      <c r="S14" s="17"/>
      <c r="T14" s="17"/>
      <c r="U14" s="17"/>
      <c r="V14" s="17"/>
      <c r="W14" s="17"/>
      <c r="X14" s="17"/>
      <c r="Y14" s="17"/>
    </row>
    <row r="20" spans="2:17" x14ac:dyDescent="0.25">
      <c r="B20" s="1" t="s">
        <v>32</v>
      </c>
    </row>
    <row r="21" spans="2:17" x14ac:dyDescent="0.25">
      <c r="B21" s="25" t="s">
        <v>31</v>
      </c>
      <c r="C21" s="5">
        <v>1</v>
      </c>
      <c r="D21" s="5">
        <v>2</v>
      </c>
      <c r="E21" s="5">
        <v>3</v>
      </c>
      <c r="F21" s="5">
        <v>4</v>
      </c>
      <c r="G21" s="5">
        <v>5</v>
      </c>
      <c r="H21" s="5">
        <v>6</v>
      </c>
      <c r="I21" s="5">
        <v>7</v>
      </c>
      <c r="J21" s="5">
        <v>8</v>
      </c>
      <c r="K21" s="11">
        <v>9</v>
      </c>
      <c r="L21" s="5">
        <v>10</v>
      </c>
      <c r="M21" s="25" t="s">
        <v>35</v>
      </c>
    </row>
    <row r="22" spans="2:17" x14ac:dyDescent="0.25">
      <c r="B22" s="25" t="s">
        <v>22</v>
      </c>
      <c r="C22" s="5">
        <v>22.9</v>
      </c>
      <c r="D22" s="5">
        <v>16.7</v>
      </c>
      <c r="E22" s="5">
        <v>23.8</v>
      </c>
      <c r="F22" s="5">
        <v>23.8</v>
      </c>
      <c r="G22" s="5">
        <v>18.8</v>
      </c>
      <c r="H22" s="5">
        <v>21.2</v>
      </c>
      <c r="I22" s="5">
        <v>18.8</v>
      </c>
      <c r="J22" s="5">
        <v>17.3</v>
      </c>
      <c r="K22" s="5">
        <v>17.3</v>
      </c>
      <c r="L22" s="5">
        <v>18</v>
      </c>
      <c r="M22" s="25">
        <v>19.05</v>
      </c>
    </row>
    <row r="23" spans="2:17" x14ac:dyDescent="0.25">
      <c r="B23" s="25" t="s">
        <v>17</v>
      </c>
      <c r="C23" s="5">
        <v>18</v>
      </c>
      <c r="D23" s="5">
        <v>18</v>
      </c>
      <c r="E23" s="5">
        <v>17.3</v>
      </c>
      <c r="F23" s="5">
        <v>17.3</v>
      </c>
      <c r="G23" s="5">
        <v>18</v>
      </c>
      <c r="H23" s="5">
        <v>18.8</v>
      </c>
      <c r="I23" s="5">
        <v>21.2</v>
      </c>
      <c r="J23" s="5">
        <v>18.8</v>
      </c>
      <c r="K23" s="5">
        <v>15.9</v>
      </c>
      <c r="L23" s="5">
        <v>15.2</v>
      </c>
      <c r="M23" s="25">
        <v>17.16</v>
      </c>
    </row>
    <row r="24" spans="2:17" x14ac:dyDescent="0.25">
      <c r="B24" s="20"/>
      <c r="C24" s="20"/>
      <c r="D24" s="20"/>
      <c r="E24" s="20"/>
      <c r="F24" s="20"/>
      <c r="G24" s="20"/>
      <c r="H24" s="20"/>
      <c r="I24" s="20"/>
      <c r="J24" s="20"/>
    </row>
    <row r="25" spans="2:17" x14ac:dyDescent="0.25">
      <c r="B25" s="20"/>
      <c r="C25" s="20"/>
      <c r="D25" s="20"/>
      <c r="E25" s="20"/>
      <c r="F25" s="20"/>
      <c r="G25" s="20"/>
      <c r="H25" s="20"/>
      <c r="I25" s="20"/>
      <c r="J25" s="20"/>
    </row>
    <row r="26" spans="2:17" x14ac:dyDescent="0.25">
      <c r="B26" s="20"/>
      <c r="C26" s="20"/>
      <c r="D26" s="20"/>
      <c r="E26" s="20"/>
      <c r="F26" s="20"/>
      <c r="G26" s="20"/>
      <c r="H26" s="20"/>
      <c r="I26" s="20"/>
      <c r="J26" s="20"/>
      <c r="Q26" s="1" t="s">
        <v>16</v>
      </c>
    </row>
    <row r="27" spans="2:17" x14ac:dyDescent="0.25">
      <c r="Q27" t="s">
        <v>47</v>
      </c>
    </row>
    <row r="28" spans="2:17" x14ac:dyDescent="0.25">
      <c r="Q28" t="s">
        <v>44</v>
      </c>
    </row>
    <row r="29" spans="2:17" x14ac:dyDescent="0.25">
      <c r="Q29" t="s">
        <v>43</v>
      </c>
    </row>
    <row r="30" spans="2:17" x14ac:dyDescent="0.25">
      <c r="Q30" t="s">
        <v>45</v>
      </c>
    </row>
    <row r="31" spans="2:17" x14ac:dyDescent="0.25">
      <c r="Q31" t="s">
        <v>46</v>
      </c>
    </row>
  </sheetData>
  <sheetProtection password="CA49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&amp;Cwww.deporteymedicina.com</oddHeader>
    <oddFooter>&amp;CMedicina del Deporte Dr. Carlos Benítez Franco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Carlos</cp:lastModifiedBy>
  <cp:lastPrinted>2012-03-17T15:49:37Z</cp:lastPrinted>
  <dcterms:created xsi:type="dcterms:W3CDTF">2012-03-08T01:24:39Z</dcterms:created>
  <dcterms:modified xsi:type="dcterms:W3CDTF">2017-04-20T17:16:05Z</dcterms:modified>
</cp:coreProperties>
</file>